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autoCompressPictures="0"/>
  <mc:AlternateContent xmlns:mc="http://schemas.openxmlformats.org/markup-compatibility/2006">
    <mc:Choice Requires="x15">
      <x15ac:absPath xmlns:x15ac="http://schemas.microsoft.com/office/spreadsheetml/2010/11/ac" url="D:\INVESTIGACION\INVESTIGACIÓN\Convocatorias - Produccion\Formatos 2022\Proyectos\"/>
    </mc:Choice>
  </mc:AlternateContent>
  <xr:revisionPtr revIDLastSave="0" documentId="13_ncr:1_{96836FEC-8662-4321-A43E-F96ABE99E76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1" state="hidden" r:id="rId1"/>
    <sheet name="Presupuesto" sheetId="11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11" l="1"/>
  <c r="G27" i="11"/>
  <c r="G28" i="11"/>
  <c r="E7" i="11"/>
  <c r="G99" i="11"/>
  <c r="G98" i="11"/>
  <c r="G67" i="11"/>
  <c r="G66" i="11"/>
  <c r="G124" i="11"/>
  <c r="G116" i="11"/>
  <c r="G108" i="11"/>
  <c r="G92" i="11"/>
  <c r="G15" i="11"/>
  <c r="G84" i="11"/>
  <c r="G14" i="11"/>
  <c r="G76" i="11"/>
  <c r="G13" i="11"/>
  <c r="G60" i="11"/>
  <c r="G11" i="11"/>
  <c r="G52" i="11"/>
  <c r="G44" i="11"/>
  <c r="G9" i="11"/>
  <c r="G36" i="11"/>
  <c r="G19" i="11"/>
  <c r="G18" i="11"/>
  <c r="G17" i="11"/>
  <c r="G10" i="11"/>
  <c r="G8" i="11"/>
  <c r="G7" i="11"/>
  <c r="G6" i="11"/>
  <c r="G100" i="11"/>
  <c r="G16" i="11"/>
  <c r="G68" i="11"/>
  <c r="G12" i="11"/>
  <c r="G20" i="11"/>
  <c r="G7" i="1"/>
  <c r="G10" i="1"/>
  <c r="E9" i="1"/>
  <c r="E13" i="1"/>
  <c r="C17" i="1"/>
  <c r="B17" i="1"/>
  <c r="E17" i="1"/>
  <c r="E20" i="1"/>
  <c r="E21" i="1"/>
  <c r="B6" i="1"/>
  <c r="B5" i="1"/>
  <c r="A5" i="1"/>
  <c r="D4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</calcChain>
</file>

<file path=xl/sharedStrings.xml><?xml version="1.0" encoding="utf-8"?>
<sst xmlns="http://schemas.openxmlformats.org/spreadsheetml/2006/main" count="117" uniqueCount="88">
  <si>
    <t>meses</t>
  </si>
  <si>
    <t>Gastos</t>
  </si>
  <si>
    <t>sustentacion</t>
  </si>
  <si>
    <t>Ingles</t>
  </si>
  <si>
    <t>tiquetes aereos</t>
  </si>
  <si>
    <t>Salarios</t>
  </si>
  <si>
    <t>Base</t>
  </si>
  <si>
    <t>Pasantia Nacional</t>
  </si>
  <si>
    <t>Pasantia interncional</t>
  </si>
  <si>
    <t>Software</t>
  </si>
  <si>
    <t>Materiales</t>
  </si>
  <si>
    <t>Material biliografico</t>
  </si>
  <si>
    <t>PUBLICACIONES  Y PATENTES</t>
  </si>
  <si>
    <t>SERVICIOS TÉCNICOS</t>
  </si>
  <si>
    <t>VIAJES</t>
  </si>
  <si>
    <t>CONSTRUCCIONES</t>
  </si>
  <si>
    <t>MANTENIMIENTO</t>
  </si>
  <si>
    <t>ADMINISTRACION - matricula</t>
  </si>
  <si>
    <t>Salida de campo</t>
  </si>
  <si>
    <t>Equipos</t>
  </si>
  <si>
    <t>%</t>
  </si>
  <si>
    <t>RUBROS</t>
  </si>
  <si>
    <t>VALOR TOTAL</t>
  </si>
  <si>
    <t>SOFTWARE</t>
  </si>
  <si>
    <t>TOTAL</t>
  </si>
  <si>
    <t>FORMACIÓN ACADÉMICA</t>
  </si>
  <si>
    <t>FUNCIÓN DENTRO DEL PROYECTO</t>
  </si>
  <si>
    <t>DEDICACIÓN</t>
  </si>
  <si>
    <t>EQUIPO</t>
  </si>
  <si>
    <t>JUSTIFICACIÓN</t>
  </si>
  <si>
    <t>PRESUPUESTO GLOBLAL</t>
  </si>
  <si>
    <t>1. PERSONAL</t>
  </si>
  <si>
    <t>2. EQUIPOS</t>
  </si>
  <si>
    <t>3. SOFTWARE</t>
  </si>
  <si>
    <t>4. MATERIALES</t>
  </si>
  <si>
    <t>6. MATERIAL BIBLIOGRÁFICO</t>
  </si>
  <si>
    <t>8. SERVICIOS TÉCNICOS</t>
  </si>
  <si>
    <t>9. VIAJES</t>
  </si>
  <si>
    <t>10. CONSTRUCCIONES</t>
  </si>
  <si>
    <t>11. MANTENIMIENTO</t>
  </si>
  <si>
    <t>12. ADMINISTRACION</t>
  </si>
  <si>
    <t>1. GASTOS DE PERSONAL</t>
  </si>
  <si>
    <t>CANTIDAD</t>
  </si>
  <si>
    <t>Horas/ Semana</t>
  </si>
  <si>
    <t>INVESTIGADOR/ EXPERTO/ AUXILIAR</t>
  </si>
  <si>
    <t>OBSERVACIONES</t>
  </si>
  <si>
    <t>VALOR TOTAL (1)</t>
  </si>
  <si>
    <t>VALOR TOTAL (3)</t>
  </si>
  <si>
    <t>5. SALIDAS DE CAMPO</t>
  </si>
  <si>
    <t>5. GASTOS POR SALIDAS DE CAMPO</t>
  </si>
  <si>
    <t>LUGAR (NÚMERO DE VIAJES)</t>
  </si>
  <si>
    <t>COSTOS PASAJES</t>
  </si>
  <si>
    <t>COSTOS ESTADÍA</t>
  </si>
  <si>
    <t>NÚMERO DE DIAS</t>
  </si>
  <si>
    <t>2.1 EQUIPOS A ADQUIRIR</t>
  </si>
  <si>
    <t>2.2 EQUIPOS PROPIOS</t>
  </si>
  <si>
    <t>2.1 GASTOS POR EQUIPOS QUE SE PLANEA ADQUIRIR</t>
  </si>
  <si>
    <t>2.2 CUANTIFICACIÓN EQUIPOS DE USO PROPIO</t>
  </si>
  <si>
    <t>3. GASTOS POR SOFTWARE QUE SE PLANEA ADQUIRIR</t>
  </si>
  <si>
    <t>4. GASTOS POR MATERIALES</t>
  </si>
  <si>
    <t>MATERIAL</t>
  </si>
  <si>
    <t>ESPECIFICACIONES/ JUSTIFICACIÓN</t>
  </si>
  <si>
    <t>VALOR (5)</t>
  </si>
  <si>
    <t>VALOR (6)</t>
  </si>
  <si>
    <t>DETALLE</t>
  </si>
  <si>
    <t>NÚMERO DE VECES</t>
  </si>
  <si>
    <t>COSTO UNITARIO</t>
  </si>
  <si>
    <t>VALOR TOTAL (2.2)</t>
  </si>
  <si>
    <t>VALOR TOTAL (2.1)</t>
  </si>
  <si>
    <t>VALOR (4)</t>
  </si>
  <si>
    <t>6. GASTOS POR MATERIAL BIBLIOGRÁFICO</t>
  </si>
  <si>
    <t>7. PUBLICACIONES Y PATENTES</t>
  </si>
  <si>
    <t>7. GASTOS POR PUBLICACIONES Y PATENTES</t>
  </si>
  <si>
    <t>VALOR (7)</t>
  </si>
  <si>
    <t>8. GASTOS POR SERVICIOS TÉCNICOS</t>
  </si>
  <si>
    <t>TIPO DE SERVICIO</t>
  </si>
  <si>
    <t>VALOR (8)</t>
  </si>
  <si>
    <t>9. GASTOS POR VIAJES</t>
  </si>
  <si>
    <t>12. ADMINISTRACIÓN</t>
  </si>
  <si>
    <t>VALOR (10)</t>
  </si>
  <si>
    <t>VALOR TOTAL (9)</t>
  </si>
  <si>
    <t>VALOR (11)</t>
  </si>
  <si>
    <t>VALOR (12)</t>
  </si>
  <si>
    <t>Versión: 
01</t>
  </si>
  <si>
    <t>Página 1 de 1</t>
  </si>
  <si>
    <t>Fecha: 
15/01/2018</t>
  </si>
  <si>
    <t>Código:  
F-IV-008</t>
  </si>
  <si>
    <t>PRESUPUESTO PROYECTO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</si>
</sst>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_-&quot;$&quot;* #,##0_-;\-&quot;$&quot;* #,##0_-;_-&quot;$&quot;* &quot;-&quot;??_-;_-@_-"/>
    <numFmt numFmtId="168" formatCode="_(&quot;$&quot;\ * #,##0.0_);_(&quot;$&quot;\ * \(#,##0.0\);_(&quot;$&quot;\ 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b/>
      <sz val="11"/>
      <color theme="0"/>
      <name val="Arial"/>
    </font>
    <font>
      <b/>
      <sz val="11"/>
      <name val="Arial"/>
    </font>
    <font>
      <b/>
      <sz val="11"/>
      <color rgb="FF000000"/>
      <name val="Arial"/>
    </font>
    <font>
      <sz val="11"/>
      <color rgb="FF000000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42">
    <xf numFmtId="0" fontId="0" fillId="0" borderId="0" xfId="0"/>
    <xf numFmtId="164" fontId="0" fillId="0" borderId="0" xfId="1" applyFont="1"/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4" fillId="0" borderId="0" xfId="1" applyFont="1"/>
    <xf numFmtId="0" fontId="0" fillId="2" borderId="0" xfId="0" applyFill="1"/>
    <xf numFmtId="165" fontId="0" fillId="0" borderId="0" xfId="1" applyNumberFormat="1" applyFont="1"/>
    <xf numFmtId="164" fontId="2" fillId="0" borderId="0" xfId="1" applyFont="1"/>
    <xf numFmtId="0" fontId="3" fillId="2" borderId="0" xfId="0" applyFont="1" applyFill="1" applyAlignment="1">
      <alignment horizontal="center" vertical="center"/>
    </xf>
    <xf numFmtId="164" fontId="0" fillId="2" borderId="0" xfId="1" applyFont="1" applyFill="1"/>
    <xf numFmtId="164" fontId="0" fillId="4" borderId="0" xfId="1" applyFont="1" applyFill="1"/>
    <xf numFmtId="0" fontId="0" fillId="4" borderId="0" xfId="0" applyFill="1"/>
    <xf numFmtId="0" fontId="5" fillId="8" borderId="0" xfId="0" applyFont="1" applyFill="1"/>
    <xf numFmtId="0" fontId="7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 wrapText="1"/>
    </xf>
    <xf numFmtId="165" fontId="5" fillId="8" borderId="15" xfId="1" applyNumberFormat="1" applyFont="1" applyFill="1" applyBorder="1"/>
    <xf numFmtId="164" fontId="5" fillId="8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1" applyFont="1" applyAlignment="1">
      <alignment vertical="center"/>
    </xf>
    <xf numFmtId="164" fontId="5" fillId="8" borderId="0" xfId="1" applyFont="1" applyFill="1"/>
    <xf numFmtId="164" fontId="5" fillId="0" borderId="0" xfId="1" applyFont="1"/>
    <xf numFmtId="0" fontId="9" fillId="5" borderId="1" xfId="0" applyFont="1" applyFill="1" applyBorder="1" applyAlignment="1">
      <alignment horizontal="center" vertical="center" wrapText="1"/>
    </xf>
    <xf numFmtId="164" fontId="9" fillId="5" borderId="1" xfId="1" applyFont="1" applyFill="1" applyBorder="1" applyAlignment="1">
      <alignment horizontal="center" vertical="center" wrapText="1"/>
    </xf>
    <xf numFmtId="165" fontId="6" fillId="10" borderId="15" xfId="1" applyNumberFormat="1" applyFont="1" applyFill="1" applyBorder="1"/>
    <xf numFmtId="164" fontId="6" fillId="10" borderId="15" xfId="1" applyFont="1" applyFill="1" applyBorder="1"/>
    <xf numFmtId="166" fontId="5" fillId="0" borderId="0" xfId="0" applyNumberFormat="1" applyFont="1"/>
    <xf numFmtId="165" fontId="5" fillId="0" borderId="0" xfId="1" applyNumberFormat="1" applyFont="1"/>
    <xf numFmtId="165" fontId="6" fillId="10" borderId="15" xfId="0" applyNumberFormat="1" applyFont="1" applyFill="1" applyBorder="1"/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/>
    <xf numFmtId="0" fontId="5" fillId="8" borderId="18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165" fontId="5" fillId="8" borderId="15" xfId="0" applyNumberFormat="1" applyFont="1" applyFill="1" applyBorder="1"/>
    <xf numFmtId="0" fontId="5" fillId="0" borderId="1" xfId="1" applyNumberFormat="1" applyFont="1" applyBorder="1" applyAlignment="1">
      <alignment horizontal="right" vertical="center"/>
    </xf>
    <xf numFmtId="0" fontId="11" fillId="0" borderId="19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164" fontId="11" fillId="0" borderId="6" xfId="1" applyFont="1" applyBorder="1" applyAlignment="1">
      <alignment horizontal="right" vertical="center" wrapText="1"/>
    </xf>
    <xf numFmtId="167" fontId="5" fillId="0" borderId="15" xfId="0" applyNumberFormat="1" applyFont="1" applyBorder="1"/>
    <xf numFmtId="0" fontId="11" fillId="0" borderId="18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1" applyFont="1" applyBorder="1" applyAlignment="1">
      <alignment horizontal="justify" vertical="center" wrapText="1"/>
    </xf>
    <xf numFmtId="0" fontId="11" fillId="0" borderId="21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164" fontId="11" fillId="0" borderId="5" xfId="1" applyFont="1" applyBorder="1" applyAlignment="1">
      <alignment horizontal="justify" vertical="center" wrapText="1"/>
    </xf>
    <xf numFmtId="0" fontId="11" fillId="0" borderId="18" xfId="0" applyFont="1" applyBorder="1" applyAlignment="1">
      <alignment horizontal="center" vertical="center" wrapText="1"/>
    </xf>
    <xf numFmtId="165" fontId="5" fillId="0" borderId="15" xfId="1" applyNumberFormat="1" applyFont="1" applyBorder="1"/>
    <xf numFmtId="164" fontId="5" fillId="0" borderId="15" xfId="1" applyFont="1" applyBorder="1"/>
    <xf numFmtId="0" fontId="11" fillId="3" borderId="18" xfId="0" applyFont="1" applyFill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8" borderId="18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right" vertical="center" wrapText="1"/>
    </xf>
    <xf numFmtId="168" fontId="5" fillId="8" borderId="15" xfId="1" applyNumberFormat="1" applyFont="1" applyFill="1" applyBorder="1"/>
    <xf numFmtId="168" fontId="5" fillId="8" borderId="27" xfId="1" applyNumberFormat="1" applyFont="1" applyFill="1" applyBorder="1" applyAlignment="1">
      <alignment vertical="center"/>
    </xf>
    <xf numFmtId="168" fontId="6" fillId="9" borderId="24" xfId="0" applyNumberFormat="1" applyFont="1" applyFill="1" applyBorder="1" applyAlignment="1">
      <alignment vertical="center"/>
    </xf>
    <xf numFmtId="165" fontId="5" fillId="0" borderId="15" xfId="1" applyNumberFormat="1" applyFont="1" applyBorder="1" applyAlignment="1">
      <alignment horizontal="center"/>
    </xf>
    <xf numFmtId="165" fontId="11" fillId="0" borderId="15" xfId="1" applyNumberFormat="1" applyFont="1" applyBorder="1" applyAlignment="1">
      <alignment horizontal="left" vertical="center" wrapText="1"/>
    </xf>
    <xf numFmtId="164" fontId="11" fillId="0" borderId="15" xfId="1" applyFont="1" applyBorder="1" applyAlignment="1">
      <alignment horizontal="left" vertical="center" wrapText="1"/>
    </xf>
    <xf numFmtId="165" fontId="6" fillId="10" borderId="15" xfId="0" applyNumberFormat="1" applyFont="1" applyFill="1" applyBorder="1" applyAlignment="1">
      <alignment horizontal="left"/>
    </xf>
    <xf numFmtId="165" fontId="6" fillId="10" borderId="24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right" vertical="center" wrapText="1"/>
    </xf>
    <xf numFmtId="0" fontId="10" fillId="10" borderId="7" xfId="0" applyFont="1" applyFill="1" applyBorder="1" applyAlignment="1">
      <alignment horizontal="right" vertical="center" wrapText="1"/>
    </xf>
    <xf numFmtId="0" fontId="10" fillId="10" borderId="3" xfId="0" applyFont="1" applyFill="1" applyBorder="1" applyAlignment="1">
      <alignment horizontal="right" vertical="center" wrapText="1"/>
    </xf>
    <xf numFmtId="0" fontId="8" fillId="7" borderId="18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10" borderId="28" xfId="0" applyFont="1" applyFill="1" applyBorder="1" applyAlignment="1">
      <alignment horizontal="right" vertical="center"/>
    </xf>
    <xf numFmtId="0" fontId="6" fillId="10" borderId="29" xfId="0" applyFont="1" applyFill="1" applyBorder="1" applyAlignment="1">
      <alignment horizontal="right" vertical="center"/>
    </xf>
    <xf numFmtId="0" fontId="6" fillId="10" borderId="25" xfId="0" applyFont="1" applyFill="1" applyBorder="1" applyAlignment="1">
      <alignment horizontal="right" vertical="center"/>
    </xf>
    <xf numFmtId="0" fontId="11" fillId="8" borderId="2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right" vertical="center"/>
    </xf>
    <xf numFmtId="0" fontId="6" fillId="10" borderId="7" xfId="0" applyFont="1" applyFill="1" applyBorder="1" applyAlignment="1">
      <alignment horizontal="right" vertical="center"/>
    </xf>
    <xf numFmtId="0" fontId="6" fillId="10" borderId="3" xfId="0" applyFont="1" applyFill="1" applyBorder="1" applyAlignment="1">
      <alignment horizontal="right" vertical="center"/>
    </xf>
    <xf numFmtId="0" fontId="5" fillId="8" borderId="2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/>
    </xf>
    <xf numFmtId="1" fontId="5" fillId="8" borderId="2" xfId="1" applyNumberFormat="1" applyFont="1" applyFill="1" applyBorder="1" applyAlignment="1">
      <alignment horizontal="center" vertical="center"/>
    </xf>
    <xf numFmtId="1" fontId="5" fillId="8" borderId="3" xfId="1" applyNumberFormat="1" applyFont="1" applyFill="1" applyBorder="1" applyAlignment="1">
      <alignment horizontal="center" vertical="center"/>
    </xf>
    <xf numFmtId="164" fontId="9" fillId="5" borderId="15" xfId="1" applyFont="1" applyFill="1" applyBorder="1" applyAlignment="1">
      <alignment horizontal="center" vertical="center" wrapText="1"/>
    </xf>
    <xf numFmtId="1" fontId="5" fillId="8" borderId="8" xfId="1" applyNumberFormat="1" applyFont="1" applyFill="1" applyBorder="1" applyAlignment="1">
      <alignment horizontal="center" vertical="center"/>
    </xf>
    <xf numFmtId="1" fontId="5" fillId="8" borderId="11" xfId="1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right"/>
    </xf>
    <xf numFmtId="0" fontId="6" fillId="10" borderId="1" xfId="0" applyFont="1" applyFill="1" applyBorder="1" applyAlignment="1">
      <alignment horizontal="right"/>
    </xf>
    <xf numFmtId="0" fontId="6" fillId="9" borderId="28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65" fontId="11" fillId="0" borderId="2" xfId="1" applyNumberFormat="1" applyFont="1" applyBorder="1" applyAlignment="1">
      <alignment horizontal="center" vertical="center" wrapText="1"/>
    </xf>
    <xf numFmtId="165" fontId="11" fillId="0" borderId="3" xfId="1" applyNumberFormat="1" applyFont="1" applyBorder="1" applyAlignment="1">
      <alignment horizontal="center" vertical="center" wrapText="1"/>
    </xf>
  </cellXfs>
  <cellStyles count="4">
    <cellStyle name="Hipervínculo" xfId="2" builtinId="8" hidden="1"/>
    <cellStyle name="Hipervínculo visitado" xfId="3" builtinId="9" hidden="1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1099878</xdr:colOff>
      <xdr:row>0</xdr:row>
      <xdr:rowOff>75407</xdr:rowOff>
    </xdr:from>
    <xdr:to>
      <xdr:col>1</xdr:col>
      <xdr:colOff>2957237</xdr:colOff>
      <xdr:row>1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314191" y="75407"/>
          <a:ext cx="1857359" cy="519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1"/>
  <sheetViews>
    <sheetView zoomScale="90" zoomScaleNormal="90" zoomScalePageLayoutView="90" workbookViewId="0"/>
  </sheetViews>
  <sheetFormatPr baseColWidth="10" defaultRowHeight="15" x14ac:dyDescent="0.25"/>
  <cols>
    <col min="1" max="3" width="23.85546875" customWidth="1"/>
    <col min="4" max="4" width="32.28515625" customWidth="1"/>
    <col min="5" max="5" width="22.85546875" customWidth="1"/>
    <col min="7" max="7" width="15" customWidth="1"/>
  </cols>
  <sheetData>
    <row r="2" spans="1:7" s="3" customFormat="1" x14ac:dyDescent="0.25">
      <c r="A2" s="8" t="s">
        <v>6</v>
      </c>
      <c r="B2" s="8" t="s">
        <v>1</v>
      </c>
    </row>
    <row r="3" spans="1:7" x14ac:dyDescent="0.25">
      <c r="D3">
        <v>48</v>
      </c>
      <c r="E3" t="s">
        <v>0</v>
      </c>
    </row>
    <row r="4" spans="1:7" ht="17.25" x14ac:dyDescent="0.4">
      <c r="A4" s="4">
        <v>269000000</v>
      </c>
      <c r="C4" s="1"/>
      <c r="D4" s="1">
        <f>+A4/D3</f>
        <v>5604166.666666667</v>
      </c>
    </row>
    <row r="5" spans="1:7" x14ac:dyDescent="0.25">
      <c r="A5" s="2">
        <f>+A4-B5</f>
        <v>125000000</v>
      </c>
      <c r="B5" s="7">
        <f>+C5*D3</f>
        <v>144000000</v>
      </c>
      <c r="C5" s="1">
        <v>3000000</v>
      </c>
      <c r="D5" s="5" t="s">
        <v>5</v>
      </c>
    </row>
    <row r="6" spans="1:7" x14ac:dyDescent="0.25">
      <c r="A6" s="2">
        <f>+A5-B6</f>
        <v>121800000</v>
      </c>
      <c r="B6" s="10">
        <f>+C6</f>
        <v>3200000</v>
      </c>
      <c r="C6" s="10">
        <v>3200000</v>
      </c>
      <c r="D6" s="11" t="s">
        <v>4</v>
      </c>
      <c r="G6">
        <v>30</v>
      </c>
    </row>
    <row r="7" spans="1:7" x14ac:dyDescent="0.25">
      <c r="A7" s="2">
        <f>+A6-B7</f>
        <v>118000000</v>
      </c>
      <c r="B7" s="10">
        <v>3800000</v>
      </c>
      <c r="C7" s="10"/>
      <c r="D7" s="11" t="s">
        <v>2</v>
      </c>
      <c r="E7" s="11"/>
      <c r="G7" s="1">
        <f>+B9/G6</f>
        <v>233333.33333333334</v>
      </c>
    </row>
    <row r="8" spans="1:7" x14ac:dyDescent="0.25">
      <c r="A8" s="2">
        <f>+A7-B8</f>
        <v>113100000</v>
      </c>
      <c r="B8" s="9">
        <v>4900000</v>
      </c>
      <c r="C8" s="9"/>
      <c r="D8" s="5" t="s">
        <v>3</v>
      </c>
    </row>
    <row r="9" spans="1:7" x14ac:dyDescent="0.25">
      <c r="A9" s="2">
        <f t="shared" ref="A9:A21" si="0">+A8-B9</f>
        <v>106100000</v>
      </c>
      <c r="B9" s="1">
        <v>7000000</v>
      </c>
      <c r="C9" s="1"/>
      <c r="D9" t="s">
        <v>8</v>
      </c>
      <c r="E9" s="2">
        <f>+B9+B10</f>
        <v>9000000</v>
      </c>
      <c r="G9">
        <v>15</v>
      </c>
    </row>
    <row r="10" spans="1:7" x14ac:dyDescent="0.25">
      <c r="A10" s="2">
        <f t="shared" si="0"/>
        <v>104100000</v>
      </c>
      <c r="B10" s="1">
        <v>2000000</v>
      </c>
      <c r="C10" s="1"/>
      <c r="D10" t="s">
        <v>7</v>
      </c>
      <c r="E10" s="2"/>
      <c r="G10" s="1">
        <f>+B10/G9</f>
        <v>133333.33333333334</v>
      </c>
    </row>
    <row r="11" spans="1:7" x14ac:dyDescent="0.25">
      <c r="A11" s="2">
        <f t="shared" si="0"/>
        <v>103100000</v>
      </c>
      <c r="B11" s="7">
        <v>1000000</v>
      </c>
      <c r="C11" s="1"/>
      <c r="D11" t="s">
        <v>9</v>
      </c>
    </row>
    <row r="12" spans="1:7" x14ac:dyDescent="0.25">
      <c r="A12" s="2">
        <f t="shared" si="0"/>
        <v>100100000</v>
      </c>
      <c r="B12" s="7">
        <v>3000000</v>
      </c>
      <c r="D12" t="s">
        <v>10</v>
      </c>
    </row>
    <row r="13" spans="1:7" x14ac:dyDescent="0.25">
      <c r="A13" s="2">
        <f t="shared" si="0"/>
        <v>96100000</v>
      </c>
      <c r="B13" s="7">
        <v>4000000</v>
      </c>
      <c r="D13" t="s">
        <v>18</v>
      </c>
      <c r="E13" s="6">
        <f>+B13/22</f>
        <v>181818.18181818182</v>
      </c>
    </row>
    <row r="14" spans="1:7" x14ac:dyDescent="0.25">
      <c r="A14" s="2">
        <f t="shared" si="0"/>
        <v>92100000</v>
      </c>
      <c r="B14" s="7">
        <v>4000000</v>
      </c>
      <c r="D14" t="s">
        <v>11</v>
      </c>
    </row>
    <row r="15" spans="1:7" x14ac:dyDescent="0.25">
      <c r="A15" s="2">
        <f t="shared" si="0"/>
        <v>78800000</v>
      </c>
      <c r="B15" s="7">
        <v>13300000</v>
      </c>
      <c r="D15" t="s">
        <v>12</v>
      </c>
    </row>
    <row r="16" spans="1:7" x14ac:dyDescent="0.25">
      <c r="A16" s="2">
        <f t="shared" si="0"/>
        <v>77800000</v>
      </c>
      <c r="B16" s="1">
        <v>1000000</v>
      </c>
      <c r="D16" t="s">
        <v>13</v>
      </c>
    </row>
    <row r="17" spans="1:6" x14ac:dyDescent="0.25">
      <c r="A17" s="2">
        <f t="shared" si="0"/>
        <v>65000000</v>
      </c>
      <c r="B17" s="1">
        <f>+C17</f>
        <v>12800000</v>
      </c>
      <c r="C17" s="1">
        <f>3200000*4</f>
        <v>12800000</v>
      </c>
      <c r="D17" t="s">
        <v>14</v>
      </c>
      <c r="E17" s="6">
        <f>+C17/21</f>
        <v>609523.80952380947</v>
      </c>
    </row>
    <row r="18" spans="1:6" x14ac:dyDescent="0.25">
      <c r="A18" s="2">
        <f t="shared" si="0"/>
        <v>65000000</v>
      </c>
      <c r="D18" t="s">
        <v>15</v>
      </c>
    </row>
    <row r="19" spans="1:6" x14ac:dyDescent="0.25">
      <c r="A19" s="2">
        <f t="shared" si="0"/>
        <v>65000000</v>
      </c>
      <c r="D19" t="s">
        <v>16</v>
      </c>
    </row>
    <row r="20" spans="1:6" x14ac:dyDescent="0.25">
      <c r="A20" s="2">
        <f t="shared" si="0"/>
        <v>2000000</v>
      </c>
      <c r="B20" s="1">
        <v>63000000</v>
      </c>
      <c r="D20" t="s">
        <v>17</v>
      </c>
      <c r="E20" s="2">
        <f>+E9+E10+B17</f>
        <v>21800000</v>
      </c>
    </row>
    <row r="21" spans="1:6" x14ac:dyDescent="0.25">
      <c r="A21" s="2">
        <f t="shared" si="0"/>
        <v>0</v>
      </c>
      <c r="B21" s="7">
        <v>2000000</v>
      </c>
      <c r="D21" t="s">
        <v>19</v>
      </c>
      <c r="E21" s="2">
        <f>+E20*100/A4</f>
        <v>8.1040892193308558</v>
      </c>
      <c r="F21" t="s">
        <v>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4"/>
  <sheetViews>
    <sheetView tabSelected="1" view="pageLayout" zoomScale="80" zoomScaleNormal="80" zoomScalePageLayoutView="80" workbookViewId="0">
      <selection activeCell="G122" sqref="G122"/>
    </sheetView>
  </sheetViews>
  <sheetFormatPr baseColWidth="10" defaultColWidth="10.85546875" defaultRowHeight="14.25" x14ac:dyDescent="0.2"/>
  <cols>
    <col min="1" max="1" width="3" style="12" customWidth="1"/>
    <col min="2" max="2" width="51.7109375" style="14" customWidth="1"/>
    <col min="3" max="3" width="35.140625" style="14" customWidth="1"/>
    <col min="4" max="4" width="19.140625" style="14" customWidth="1"/>
    <col min="5" max="5" width="15.7109375" style="14" customWidth="1"/>
    <col min="6" max="6" width="20.140625" style="14" customWidth="1"/>
    <col min="7" max="7" width="19.85546875" style="14" customWidth="1"/>
    <col min="8" max="8" width="15.42578125" style="14" bestFit="1" customWidth="1"/>
    <col min="9" max="9" width="14.42578125" style="14" bestFit="1" customWidth="1"/>
    <col min="10" max="16384" width="10.85546875" style="14"/>
  </cols>
  <sheetData>
    <row r="1" spans="2:7" ht="29.1" customHeight="1" x14ac:dyDescent="0.2">
      <c r="B1" s="113"/>
      <c r="C1" s="113" t="s">
        <v>87</v>
      </c>
      <c r="D1" s="113"/>
      <c r="E1" s="113"/>
      <c r="F1" s="13" t="s">
        <v>86</v>
      </c>
      <c r="G1" s="13" t="s">
        <v>83</v>
      </c>
    </row>
    <row r="2" spans="2:7" ht="30" customHeight="1" x14ac:dyDescent="0.2">
      <c r="B2" s="113"/>
      <c r="C2" s="113"/>
      <c r="D2" s="113"/>
      <c r="E2" s="113"/>
      <c r="F2" s="15" t="s">
        <v>84</v>
      </c>
      <c r="G2" s="13" t="s">
        <v>85</v>
      </c>
    </row>
    <row r="3" spans="2:7" x14ac:dyDescent="0.2">
      <c r="B3" s="114" t="s">
        <v>30</v>
      </c>
      <c r="C3" s="115"/>
      <c r="D3" s="115"/>
      <c r="E3" s="115"/>
      <c r="F3" s="115"/>
      <c r="G3" s="116"/>
    </row>
    <row r="4" spans="2:7" x14ac:dyDescent="0.2">
      <c r="B4" s="114"/>
      <c r="C4" s="115"/>
      <c r="D4" s="115"/>
      <c r="E4" s="115"/>
      <c r="F4" s="115"/>
      <c r="G4" s="116"/>
    </row>
    <row r="5" spans="2:7" ht="30" customHeight="1" x14ac:dyDescent="0.2">
      <c r="B5" s="120" t="s">
        <v>21</v>
      </c>
      <c r="C5" s="121"/>
      <c r="D5" s="121"/>
      <c r="E5" s="123" t="s">
        <v>42</v>
      </c>
      <c r="F5" s="124"/>
      <c r="G5" s="16" t="s">
        <v>22</v>
      </c>
    </row>
    <row r="6" spans="2:7" ht="15" x14ac:dyDescent="0.2">
      <c r="B6" s="74" t="s">
        <v>31</v>
      </c>
      <c r="C6" s="75"/>
      <c r="D6" s="75"/>
      <c r="E6" s="125"/>
      <c r="F6" s="126"/>
      <c r="G6" s="60">
        <f>G28</f>
        <v>0</v>
      </c>
    </row>
    <row r="7" spans="2:7" ht="15" x14ac:dyDescent="0.2">
      <c r="B7" s="74" t="s">
        <v>32</v>
      </c>
      <c r="C7" s="75"/>
      <c r="D7" s="75"/>
      <c r="E7" s="125">
        <f>SUM(E8:F9)</f>
        <v>0</v>
      </c>
      <c r="F7" s="126"/>
      <c r="G7" s="61">
        <f>G8+G9</f>
        <v>0</v>
      </c>
    </row>
    <row r="8" spans="2:7" ht="15" x14ac:dyDescent="0.2">
      <c r="B8" s="74" t="s">
        <v>54</v>
      </c>
      <c r="C8" s="75"/>
      <c r="D8" s="75"/>
      <c r="E8" s="125"/>
      <c r="F8" s="126"/>
      <c r="G8" s="60">
        <f>G36</f>
        <v>0</v>
      </c>
    </row>
    <row r="9" spans="2:7" ht="15" x14ac:dyDescent="0.2">
      <c r="B9" s="74" t="s">
        <v>55</v>
      </c>
      <c r="C9" s="75"/>
      <c r="D9" s="75"/>
      <c r="E9" s="125"/>
      <c r="F9" s="126"/>
      <c r="G9" s="60">
        <f>G44</f>
        <v>0</v>
      </c>
    </row>
    <row r="10" spans="2:7" ht="15" x14ac:dyDescent="0.2">
      <c r="B10" s="74" t="s">
        <v>33</v>
      </c>
      <c r="C10" s="75"/>
      <c r="D10" s="75"/>
      <c r="E10" s="128"/>
      <c r="F10" s="129"/>
      <c r="G10" s="60">
        <f>G52</f>
        <v>0</v>
      </c>
    </row>
    <row r="11" spans="2:7" ht="15" x14ac:dyDescent="0.2">
      <c r="B11" s="74" t="s">
        <v>34</v>
      </c>
      <c r="C11" s="75"/>
      <c r="D11" s="75"/>
      <c r="E11" s="128"/>
      <c r="F11" s="129"/>
      <c r="G11" s="60">
        <f>G60</f>
        <v>0</v>
      </c>
    </row>
    <row r="12" spans="2:7" ht="15" x14ac:dyDescent="0.2">
      <c r="B12" s="74" t="s">
        <v>48</v>
      </c>
      <c r="C12" s="75"/>
      <c r="D12" s="75"/>
      <c r="E12" s="128"/>
      <c r="F12" s="129"/>
      <c r="G12" s="60">
        <f>G68</f>
        <v>0</v>
      </c>
    </row>
    <row r="13" spans="2:7" ht="15" x14ac:dyDescent="0.2">
      <c r="B13" s="74" t="s">
        <v>35</v>
      </c>
      <c r="C13" s="75"/>
      <c r="D13" s="75"/>
      <c r="E13" s="128"/>
      <c r="F13" s="129"/>
      <c r="G13" s="60">
        <f>G76</f>
        <v>0</v>
      </c>
    </row>
    <row r="14" spans="2:7" ht="15" x14ac:dyDescent="0.2">
      <c r="B14" s="74" t="s">
        <v>71</v>
      </c>
      <c r="C14" s="75"/>
      <c r="D14" s="75"/>
      <c r="E14" s="128"/>
      <c r="F14" s="129"/>
      <c r="G14" s="60">
        <f>G84</f>
        <v>0</v>
      </c>
    </row>
    <row r="15" spans="2:7" ht="15" x14ac:dyDescent="0.2">
      <c r="B15" s="74" t="s">
        <v>36</v>
      </c>
      <c r="C15" s="75"/>
      <c r="D15" s="75"/>
      <c r="E15" s="128"/>
      <c r="F15" s="129"/>
      <c r="G15" s="60">
        <f>G92</f>
        <v>0</v>
      </c>
    </row>
    <row r="16" spans="2:7" ht="15" x14ac:dyDescent="0.2">
      <c r="B16" s="74" t="s">
        <v>37</v>
      </c>
      <c r="C16" s="75"/>
      <c r="D16" s="75"/>
      <c r="E16" s="128"/>
      <c r="F16" s="129"/>
      <c r="G16" s="60">
        <f>G100</f>
        <v>0</v>
      </c>
    </row>
    <row r="17" spans="1:9" ht="15" x14ac:dyDescent="0.2">
      <c r="B17" s="74" t="s">
        <v>38</v>
      </c>
      <c r="C17" s="75"/>
      <c r="D17" s="75"/>
      <c r="E17" s="128"/>
      <c r="F17" s="129"/>
      <c r="G17" s="60">
        <f>G108</f>
        <v>0</v>
      </c>
    </row>
    <row r="18" spans="1:9" ht="15" x14ac:dyDescent="0.2">
      <c r="B18" s="74" t="s">
        <v>39</v>
      </c>
      <c r="C18" s="75"/>
      <c r="D18" s="75"/>
      <c r="E18" s="128"/>
      <c r="F18" s="129"/>
      <c r="G18" s="60">
        <f>G116</f>
        <v>0</v>
      </c>
    </row>
    <row r="19" spans="1:9" ht="15" x14ac:dyDescent="0.2">
      <c r="B19" s="74" t="s">
        <v>40</v>
      </c>
      <c r="C19" s="75"/>
      <c r="D19" s="75"/>
      <c r="E19" s="128"/>
      <c r="F19" s="129"/>
      <c r="G19" s="60">
        <f>G124</f>
        <v>0</v>
      </c>
    </row>
    <row r="20" spans="1:9" s="20" customFormat="1" ht="30" customHeight="1" thickBot="1" x14ac:dyDescent="0.3">
      <c r="A20" s="18"/>
      <c r="B20" s="136" t="s">
        <v>24</v>
      </c>
      <c r="C20" s="137"/>
      <c r="D20" s="137"/>
      <c r="E20" s="137"/>
      <c r="F20" s="138"/>
      <c r="G20" s="62">
        <f>SUM(G6:G7,G10:G19)</f>
        <v>0</v>
      </c>
      <c r="H20" s="19"/>
      <c r="I20" s="19"/>
    </row>
    <row r="21" spans="1:9" s="22" customFormat="1" x14ac:dyDescent="0.2">
      <c r="A21" s="21"/>
      <c r="B21" s="117" t="s">
        <v>41</v>
      </c>
      <c r="C21" s="118"/>
      <c r="D21" s="118"/>
      <c r="E21" s="118"/>
      <c r="F21" s="118"/>
      <c r="G21" s="119"/>
      <c r="H21" s="14"/>
      <c r="I21" s="14"/>
    </row>
    <row r="22" spans="1:9" s="22" customFormat="1" x14ac:dyDescent="0.2">
      <c r="A22" s="21"/>
      <c r="B22" s="74"/>
      <c r="C22" s="75"/>
      <c r="D22" s="75"/>
      <c r="E22" s="75"/>
      <c r="F22" s="75"/>
      <c r="G22" s="76"/>
      <c r="H22" s="14"/>
      <c r="I22" s="14"/>
    </row>
    <row r="23" spans="1:9" s="22" customFormat="1" ht="15" x14ac:dyDescent="0.2">
      <c r="A23" s="21"/>
      <c r="B23" s="122" t="s">
        <v>44</v>
      </c>
      <c r="C23" s="79" t="s">
        <v>25</v>
      </c>
      <c r="D23" s="79" t="s">
        <v>26</v>
      </c>
      <c r="E23" s="79"/>
      <c r="F23" s="23" t="s">
        <v>27</v>
      </c>
      <c r="G23" s="127" t="s">
        <v>46</v>
      </c>
      <c r="H23" s="14"/>
      <c r="I23" s="14"/>
    </row>
    <row r="24" spans="1:9" s="22" customFormat="1" ht="15" x14ac:dyDescent="0.2">
      <c r="A24" s="21"/>
      <c r="B24" s="122"/>
      <c r="C24" s="79"/>
      <c r="D24" s="79"/>
      <c r="E24" s="79"/>
      <c r="F24" s="24" t="s">
        <v>43</v>
      </c>
      <c r="G24" s="127"/>
      <c r="H24" s="14"/>
      <c r="I24" s="14"/>
    </row>
    <row r="25" spans="1:9" x14ac:dyDescent="0.2">
      <c r="B25" s="36"/>
      <c r="C25" s="37"/>
      <c r="D25" s="68"/>
      <c r="E25" s="70"/>
      <c r="F25" s="38"/>
      <c r="G25" s="39">
        <v>0</v>
      </c>
    </row>
    <row r="26" spans="1:9" s="22" customFormat="1" x14ac:dyDescent="0.2">
      <c r="A26" s="21"/>
      <c r="B26" s="40"/>
      <c r="C26" s="41"/>
      <c r="D26" s="68"/>
      <c r="E26" s="70"/>
      <c r="F26" s="42">
        <v>0</v>
      </c>
      <c r="G26" s="39">
        <f>F26*4.5</f>
        <v>0</v>
      </c>
      <c r="H26" s="14"/>
      <c r="I26" s="14"/>
    </row>
    <row r="27" spans="1:9" s="22" customFormat="1" x14ac:dyDescent="0.2">
      <c r="A27" s="21"/>
      <c r="B27" s="43"/>
      <c r="C27" s="44"/>
      <c r="D27" s="111"/>
      <c r="E27" s="112"/>
      <c r="F27" s="45">
        <v>0</v>
      </c>
      <c r="G27" s="39">
        <f>F27*4.5</f>
        <v>0</v>
      </c>
      <c r="H27" s="14"/>
      <c r="I27" s="14"/>
    </row>
    <row r="28" spans="1:9" s="22" customFormat="1" ht="15" x14ac:dyDescent="0.25">
      <c r="A28" s="21"/>
      <c r="B28" s="71" t="s">
        <v>24</v>
      </c>
      <c r="C28" s="72"/>
      <c r="D28" s="72"/>
      <c r="E28" s="72"/>
      <c r="F28" s="73"/>
      <c r="G28" s="25">
        <f>SUM(G25:G27)</f>
        <v>0</v>
      </c>
      <c r="H28" s="14"/>
      <c r="I28" s="14"/>
    </row>
    <row r="29" spans="1:9" s="22" customFormat="1" x14ac:dyDescent="0.2">
      <c r="A29" s="21"/>
      <c r="B29" s="74" t="s">
        <v>56</v>
      </c>
      <c r="C29" s="75"/>
      <c r="D29" s="75"/>
      <c r="E29" s="75"/>
      <c r="F29" s="75"/>
      <c r="G29" s="76"/>
      <c r="H29" s="14"/>
      <c r="I29" s="14"/>
    </row>
    <row r="30" spans="1:9" s="22" customFormat="1" x14ac:dyDescent="0.2">
      <c r="A30" s="21"/>
      <c r="B30" s="74"/>
      <c r="C30" s="75"/>
      <c r="D30" s="75"/>
      <c r="E30" s="75"/>
      <c r="F30" s="75"/>
      <c r="G30" s="76"/>
      <c r="H30" s="14"/>
      <c r="I30" s="14"/>
    </row>
    <row r="31" spans="1:9" s="22" customFormat="1" x14ac:dyDescent="0.2">
      <c r="A31" s="21"/>
      <c r="B31" s="122" t="s">
        <v>28</v>
      </c>
      <c r="C31" s="93" t="s">
        <v>29</v>
      </c>
      <c r="D31" s="94"/>
      <c r="E31" s="94"/>
      <c r="F31" s="95"/>
      <c r="G31" s="110" t="s">
        <v>68</v>
      </c>
      <c r="H31" s="14"/>
      <c r="I31" s="14"/>
    </row>
    <row r="32" spans="1:9" x14ac:dyDescent="0.2">
      <c r="B32" s="122"/>
      <c r="C32" s="96"/>
      <c r="D32" s="97"/>
      <c r="E32" s="97"/>
      <c r="F32" s="98"/>
      <c r="G32" s="110"/>
    </row>
    <row r="33" spans="1:9" s="22" customFormat="1" x14ac:dyDescent="0.2">
      <c r="A33" s="21"/>
      <c r="B33" s="46"/>
      <c r="C33" s="68"/>
      <c r="D33" s="69"/>
      <c r="E33" s="69"/>
      <c r="F33" s="70"/>
      <c r="G33" s="63">
        <v>0</v>
      </c>
      <c r="H33" s="14"/>
      <c r="I33" s="14"/>
    </row>
    <row r="34" spans="1:9" x14ac:dyDescent="0.2">
      <c r="B34" s="46"/>
      <c r="C34" s="68"/>
      <c r="D34" s="69"/>
      <c r="E34" s="69"/>
      <c r="F34" s="70"/>
      <c r="G34" s="63">
        <v>0</v>
      </c>
    </row>
    <row r="35" spans="1:9" x14ac:dyDescent="0.2">
      <c r="B35" s="46"/>
      <c r="C35" s="68"/>
      <c r="D35" s="69"/>
      <c r="E35" s="69"/>
      <c r="F35" s="70"/>
      <c r="G35" s="63">
        <v>0</v>
      </c>
    </row>
    <row r="36" spans="1:9" ht="15" x14ac:dyDescent="0.25">
      <c r="B36" s="71" t="s">
        <v>24</v>
      </c>
      <c r="C36" s="72"/>
      <c r="D36" s="72"/>
      <c r="E36" s="72"/>
      <c r="F36" s="73"/>
      <c r="G36" s="25">
        <f>SUM(G33:G35)</f>
        <v>0</v>
      </c>
    </row>
    <row r="37" spans="1:9" x14ac:dyDescent="0.2">
      <c r="B37" s="74" t="s">
        <v>57</v>
      </c>
      <c r="C37" s="75"/>
      <c r="D37" s="75"/>
      <c r="E37" s="75"/>
      <c r="F37" s="75"/>
      <c r="G37" s="76"/>
    </row>
    <row r="38" spans="1:9" x14ac:dyDescent="0.2">
      <c r="B38" s="74"/>
      <c r="C38" s="75"/>
      <c r="D38" s="75"/>
      <c r="E38" s="75"/>
      <c r="F38" s="75"/>
      <c r="G38" s="76"/>
    </row>
    <row r="39" spans="1:9" x14ac:dyDescent="0.2">
      <c r="B39" s="91" t="s">
        <v>28</v>
      </c>
      <c r="C39" s="93" t="s">
        <v>45</v>
      </c>
      <c r="D39" s="94"/>
      <c r="E39" s="94"/>
      <c r="F39" s="95"/>
      <c r="G39" s="110" t="s">
        <v>67</v>
      </c>
    </row>
    <row r="40" spans="1:9" x14ac:dyDescent="0.2">
      <c r="B40" s="92"/>
      <c r="C40" s="96"/>
      <c r="D40" s="97"/>
      <c r="E40" s="97"/>
      <c r="F40" s="98"/>
      <c r="G40" s="110"/>
    </row>
    <row r="41" spans="1:9" x14ac:dyDescent="0.2">
      <c r="B41" s="40"/>
      <c r="C41" s="68"/>
      <c r="D41" s="69"/>
      <c r="E41" s="69"/>
      <c r="F41" s="70"/>
      <c r="G41" s="47">
        <v>0</v>
      </c>
    </row>
    <row r="42" spans="1:9" x14ac:dyDescent="0.2">
      <c r="B42" s="40"/>
      <c r="C42" s="68"/>
      <c r="D42" s="69"/>
      <c r="E42" s="69"/>
      <c r="F42" s="70"/>
      <c r="G42" s="48">
        <v>0</v>
      </c>
      <c r="H42" s="27"/>
      <c r="I42" s="28"/>
    </row>
    <row r="43" spans="1:9" x14ac:dyDescent="0.2">
      <c r="B43" s="40"/>
      <c r="C43" s="68"/>
      <c r="D43" s="69"/>
      <c r="E43" s="69"/>
      <c r="F43" s="70"/>
      <c r="G43" s="48">
        <v>0</v>
      </c>
      <c r="H43" s="22"/>
      <c r="I43" s="28"/>
    </row>
    <row r="44" spans="1:9" ht="15" x14ac:dyDescent="0.25">
      <c r="B44" s="134" t="s">
        <v>24</v>
      </c>
      <c r="C44" s="135"/>
      <c r="D44" s="135"/>
      <c r="E44" s="135"/>
      <c r="F44" s="135"/>
      <c r="G44" s="29">
        <f>SUM(G41:G43)</f>
        <v>0</v>
      </c>
      <c r="H44" s="30"/>
      <c r="I44" s="31"/>
    </row>
    <row r="45" spans="1:9" x14ac:dyDescent="0.2">
      <c r="B45" s="74" t="s">
        <v>58</v>
      </c>
      <c r="C45" s="75"/>
      <c r="D45" s="75"/>
      <c r="E45" s="75"/>
      <c r="F45" s="75"/>
      <c r="G45" s="76"/>
      <c r="H45" s="30"/>
      <c r="I45" s="31"/>
    </row>
    <row r="46" spans="1:9" x14ac:dyDescent="0.2">
      <c r="B46" s="74"/>
      <c r="C46" s="75"/>
      <c r="D46" s="75"/>
      <c r="E46" s="75"/>
      <c r="F46" s="75"/>
      <c r="G46" s="76"/>
      <c r="H46" s="30"/>
      <c r="I46" s="31"/>
    </row>
    <row r="47" spans="1:9" x14ac:dyDescent="0.2">
      <c r="B47" s="91" t="s">
        <v>23</v>
      </c>
      <c r="C47" s="93" t="s">
        <v>29</v>
      </c>
      <c r="D47" s="94"/>
      <c r="E47" s="94"/>
      <c r="F47" s="95"/>
      <c r="G47" s="110" t="s">
        <v>47</v>
      </c>
      <c r="H47" s="30"/>
      <c r="I47" s="31"/>
    </row>
    <row r="48" spans="1:9" ht="15" customHeight="1" x14ac:dyDescent="0.2">
      <c r="B48" s="92"/>
      <c r="C48" s="96"/>
      <c r="D48" s="97"/>
      <c r="E48" s="97"/>
      <c r="F48" s="98"/>
      <c r="G48" s="110"/>
      <c r="I48" s="31"/>
    </row>
    <row r="49" spans="2:9" x14ac:dyDescent="0.2">
      <c r="B49" s="49"/>
      <c r="C49" s="139"/>
      <c r="D49" s="139"/>
      <c r="E49" s="139"/>
      <c r="F49" s="139"/>
      <c r="G49" s="48">
        <v>0</v>
      </c>
      <c r="I49" s="22"/>
    </row>
    <row r="50" spans="2:9" x14ac:dyDescent="0.2">
      <c r="B50" s="46"/>
      <c r="C50" s="133"/>
      <c r="D50" s="133"/>
      <c r="E50" s="133"/>
      <c r="F50" s="133"/>
      <c r="G50" s="48">
        <v>0</v>
      </c>
    </row>
    <row r="51" spans="2:9" x14ac:dyDescent="0.2">
      <c r="B51" s="46"/>
      <c r="C51" s="133"/>
      <c r="D51" s="133"/>
      <c r="E51" s="133"/>
      <c r="F51" s="133"/>
      <c r="G51" s="48">
        <v>0</v>
      </c>
    </row>
    <row r="52" spans="2:9" ht="15" x14ac:dyDescent="0.25">
      <c r="B52" s="134" t="s">
        <v>24</v>
      </c>
      <c r="C52" s="135"/>
      <c r="D52" s="135"/>
      <c r="E52" s="135"/>
      <c r="F52" s="135"/>
      <c r="G52" s="26">
        <f>SUM(G49:G51)</f>
        <v>0</v>
      </c>
    </row>
    <row r="53" spans="2:9" x14ac:dyDescent="0.2">
      <c r="B53" s="74" t="s">
        <v>59</v>
      </c>
      <c r="C53" s="75"/>
      <c r="D53" s="75"/>
      <c r="E53" s="75"/>
      <c r="F53" s="75"/>
      <c r="G53" s="76"/>
    </row>
    <row r="54" spans="2:9" x14ac:dyDescent="0.2">
      <c r="B54" s="74"/>
      <c r="C54" s="75"/>
      <c r="D54" s="75"/>
      <c r="E54" s="75"/>
      <c r="F54" s="75"/>
      <c r="G54" s="76"/>
    </row>
    <row r="55" spans="2:9" x14ac:dyDescent="0.2">
      <c r="B55" s="91" t="s">
        <v>60</v>
      </c>
      <c r="C55" s="93" t="s">
        <v>61</v>
      </c>
      <c r="D55" s="94"/>
      <c r="E55" s="94"/>
      <c r="F55" s="95"/>
      <c r="G55" s="110" t="s">
        <v>69</v>
      </c>
    </row>
    <row r="56" spans="2:9" x14ac:dyDescent="0.2">
      <c r="B56" s="92"/>
      <c r="C56" s="96"/>
      <c r="D56" s="97"/>
      <c r="E56" s="97"/>
      <c r="F56" s="98"/>
      <c r="G56" s="110"/>
    </row>
    <row r="57" spans="2:9" x14ac:dyDescent="0.2">
      <c r="B57" s="32"/>
      <c r="C57" s="130"/>
      <c r="D57" s="131"/>
      <c r="E57" s="131"/>
      <c r="F57" s="132"/>
      <c r="G57" s="17">
        <v>0</v>
      </c>
    </row>
    <row r="58" spans="2:9" ht="15" x14ac:dyDescent="0.2">
      <c r="B58" s="33"/>
      <c r="C58" s="107"/>
      <c r="D58" s="108"/>
      <c r="E58" s="108"/>
      <c r="F58" s="109"/>
      <c r="G58" s="17">
        <v>0</v>
      </c>
    </row>
    <row r="59" spans="2:9" ht="15" x14ac:dyDescent="0.2">
      <c r="B59" s="33"/>
      <c r="C59" s="107"/>
      <c r="D59" s="108"/>
      <c r="E59" s="108"/>
      <c r="F59" s="109"/>
      <c r="G59" s="17">
        <v>0</v>
      </c>
    </row>
    <row r="60" spans="2:9" ht="15" x14ac:dyDescent="0.25">
      <c r="B60" s="134" t="s">
        <v>24</v>
      </c>
      <c r="C60" s="135"/>
      <c r="D60" s="135"/>
      <c r="E60" s="135"/>
      <c r="F60" s="135"/>
      <c r="G60" s="25">
        <f>SUM(G57:G59)</f>
        <v>0</v>
      </c>
    </row>
    <row r="61" spans="2:9" x14ac:dyDescent="0.2">
      <c r="B61" s="74" t="s">
        <v>49</v>
      </c>
      <c r="C61" s="75"/>
      <c r="D61" s="75"/>
      <c r="E61" s="75"/>
      <c r="F61" s="75"/>
      <c r="G61" s="76"/>
    </row>
    <row r="62" spans="2:9" x14ac:dyDescent="0.2">
      <c r="B62" s="74"/>
      <c r="C62" s="75"/>
      <c r="D62" s="75"/>
      <c r="E62" s="75"/>
      <c r="F62" s="75"/>
      <c r="G62" s="76"/>
    </row>
    <row r="63" spans="2:9" x14ac:dyDescent="0.2">
      <c r="B63" s="91" t="s">
        <v>64</v>
      </c>
      <c r="C63" s="105" t="s">
        <v>29</v>
      </c>
      <c r="D63" s="105" t="s">
        <v>65</v>
      </c>
      <c r="E63" s="94" t="s">
        <v>66</v>
      </c>
      <c r="F63" s="95"/>
      <c r="G63" s="110" t="s">
        <v>62</v>
      </c>
    </row>
    <row r="64" spans="2:9" x14ac:dyDescent="0.2">
      <c r="B64" s="92"/>
      <c r="C64" s="106"/>
      <c r="D64" s="106"/>
      <c r="E64" s="97"/>
      <c r="F64" s="98"/>
      <c r="G64" s="110"/>
    </row>
    <row r="65" spans="2:7" x14ac:dyDescent="0.2">
      <c r="B65" s="40"/>
      <c r="C65" s="50"/>
      <c r="D65" s="51"/>
      <c r="E65" s="140">
        <v>0</v>
      </c>
      <c r="F65" s="141"/>
      <c r="G65" s="34">
        <v>0</v>
      </c>
    </row>
    <row r="66" spans="2:7" x14ac:dyDescent="0.2">
      <c r="B66" s="40"/>
      <c r="C66" s="50"/>
      <c r="D66" s="51"/>
      <c r="E66" s="140">
        <v>0</v>
      </c>
      <c r="F66" s="141"/>
      <c r="G66" s="34">
        <f t="shared" ref="G66:G67" si="0">D66*E66</f>
        <v>0</v>
      </c>
    </row>
    <row r="67" spans="2:7" x14ac:dyDescent="0.2">
      <c r="B67" s="52"/>
      <c r="C67" s="50"/>
      <c r="D67" s="51"/>
      <c r="E67" s="140">
        <v>0</v>
      </c>
      <c r="F67" s="141"/>
      <c r="G67" s="34">
        <f t="shared" si="0"/>
        <v>0</v>
      </c>
    </row>
    <row r="68" spans="2:7" ht="15" x14ac:dyDescent="0.25">
      <c r="B68" s="71" t="s">
        <v>24</v>
      </c>
      <c r="C68" s="72"/>
      <c r="D68" s="72"/>
      <c r="E68" s="72"/>
      <c r="F68" s="73"/>
      <c r="G68" s="29">
        <f>SUM(G65:G67)</f>
        <v>0</v>
      </c>
    </row>
    <row r="69" spans="2:7" x14ac:dyDescent="0.2">
      <c r="B69" s="74" t="s">
        <v>70</v>
      </c>
      <c r="C69" s="75"/>
      <c r="D69" s="75"/>
      <c r="E69" s="75"/>
      <c r="F69" s="75"/>
      <c r="G69" s="76"/>
    </row>
    <row r="70" spans="2:7" x14ac:dyDescent="0.2">
      <c r="B70" s="74"/>
      <c r="C70" s="75"/>
      <c r="D70" s="75"/>
      <c r="E70" s="75"/>
      <c r="F70" s="75"/>
      <c r="G70" s="76"/>
    </row>
    <row r="71" spans="2:7" x14ac:dyDescent="0.2">
      <c r="B71" s="77" t="s">
        <v>64</v>
      </c>
      <c r="C71" s="79" t="s">
        <v>29</v>
      </c>
      <c r="D71" s="79"/>
      <c r="E71" s="79"/>
      <c r="F71" s="79"/>
      <c r="G71" s="80" t="s">
        <v>63</v>
      </c>
    </row>
    <row r="72" spans="2:7" x14ac:dyDescent="0.2">
      <c r="B72" s="78"/>
      <c r="C72" s="79"/>
      <c r="D72" s="79"/>
      <c r="E72" s="79"/>
      <c r="F72" s="79"/>
      <c r="G72" s="81"/>
    </row>
    <row r="73" spans="2:7" x14ac:dyDescent="0.2">
      <c r="B73" s="46"/>
      <c r="C73" s="68"/>
      <c r="D73" s="69"/>
      <c r="E73" s="69"/>
      <c r="F73" s="70"/>
      <c r="G73" s="17">
        <v>0</v>
      </c>
    </row>
    <row r="74" spans="2:7" x14ac:dyDescent="0.2">
      <c r="B74" s="53"/>
      <c r="C74" s="68"/>
      <c r="D74" s="69"/>
      <c r="E74" s="69"/>
      <c r="F74" s="70"/>
      <c r="G74" s="17">
        <v>0</v>
      </c>
    </row>
    <row r="75" spans="2:7" x14ac:dyDescent="0.2">
      <c r="B75" s="53"/>
      <c r="C75" s="68"/>
      <c r="D75" s="69"/>
      <c r="E75" s="69"/>
      <c r="F75" s="70"/>
      <c r="G75" s="17">
        <v>0</v>
      </c>
    </row>
    <row r="76" spans="2:7" ht="15" x14ac:dyDescent="0.25">
      <c r="B76" s="71" t="s">
        <v>24</v>
      </c>
      <c r="C76" s="72"/>
      <c r="D76" s="72"/>
      <c r="E76" s="72"/>
      <c r="F76" s="73"/>
      <c r="G76" s="29">
        <f>SUM(G73:G75)</f>
        <v>0</v>
      </c>
    </row>
    <row r="77" spans="2:7" x14ac:dyDescent="0.2">
      <c r="B77" s="74" t="s">
        <v>72</v>
      </c>
      <c r="C77" s="75"/>
      <c r="D77" s="75"/>
      <c r="E77" s="75"/>
      <c r="F77" s="75"/>
      <c r="G77" s="76"/>
    </row>
    <row r="78" spans="2:7" x14ac:dyDescent="0.2">
      <c r="B78" s="74"/>
      <c r="C78" s="75"/>
      <c r="D78" s="75"/>
      <c r="E78" s="75"/>
      <c r="F78" s="75"/>
      <c r="G78" s="76"/>
    </row>
    <row r="79" spans="2:7" x14ac:dyDescent="0.2">
      <c r="B79" s="77" t="s">
        <v>64</v>
      </c>
      <c r="C79" s="79" t="s">
        <v>29</v>
      </c>
      <c r="D79" s="79"/>
      <c r="E79" s="79"/>
      <c r="F79" s="79"/>
      <c r="G79" s="80" t="s">
        <v>73</v>
      </c>
    </row>
    <row r="80" spans="2:7" x14ac:dyDescent="0.2">
      <c r="B80" s="78"/>
      <c r="C80" s="79"/>
      <c r="D80" s="79"/>
      <c r="E80" s="79"/>
      <c r="F80" s="79"/>
      <c r="G80" s="81"/>
    </row>
    <row r="81" spans="1:9" x14ac:dyDescent="0.2">
      <c r="B81" s="54"/>
      <c r="C81" s="88"/>
      <c r="D81" s="89"/>
      <c r="E81" s="89"/>
      <c r="F81" s="89"/>
      <c r="G81" s="17">
        <v>0</v>
      </c>
    </row>
    <row r="82" spans="1:9" x14ac:dyDescent="0.2">
      <c r="B82" s="54"/>
      <c r="C82" s="88"/>
      <c r="D82" s="89"/>
      <c r="E82" s="89"/>
      <c r="F82" s="90"/>
      <c r="G82" s="17">
        <v>0</v>
      </c>
    </row>
    <row r="83" spans="1:9" x14ac:dyDescent="0.2">
      <c r="B83" s="54"/>
      <c r="C83" s="88"/>
      <c r="D83" s="89"/>
      <c r="E83" s="89"/>
      <c r="F83" s="90"/>
      <c r="G83" s="17">
        <v>0</v>
      </c>
    </row>
    <row r="84" spans="1:9" ht="15" x14ac:dyDescent="0.25">
      <c r="B84" s="71" t="s">
        <v>24</v>
      </c>
      <c r="C84" s="72"/>
      <c r="D84" s="72"/>
      <c r="E84" s="72"/>
      <c r="F84" s="73"/>
      <c r="G84" s="25">
        <f>SUM(G81:G83)</f>
        <v>0</v>
      </c>
    </row>
    <row r="85" spans="1:9" x14ac:dyDescent="0.2">
      <c r="B85" s="74" t="s">
        <v>74</v>
      </c>
      <c r="C85" s="75"/>
      <c r="D85" s="75"/>
      <c r="E85" s="75"/>
      <c r="F85" s="75"/>
      <c r="G85" s="76"/>
    </row>
    <row r="86" spans="1:9" x14ac:dyDescent="0.2">
      <c r="B86" s="74"/>
      <c r="C86" s="75"/>
      <c r="D86" s="75"/>
      <c r="E86" s="75"/>
      <c r="F86" s="75"/>
      <c r="G86" s="76"/>
    </row>
    <row r="87" spans="1:9" x14ac:dyDescent="0.2">
      <c r="B87" s="91" t="s">
        <v>75</v>
      </c>
      <c r="C87" s="93" t="s">
        <v>29</v>
      </c>
      <c r="D87" s="94"/>
      <c r="E87" s="94"/>
      <c r="F87" s="95"/>
      <c r="G87" s="80" t="s">
        <v>76</v>
      </c>
    </row>
    <row r="88" spans="1:9" x14ac:dyDescent="0.2">
      <c r="B88" s="92"/>
      <c r="C88" s="96"/>
      <c r="D88" s="97"/>
      <c r="E88" s="97"/>
      <c r="F88" s="98"/>
      <c r="G88" s="81"/>
    </row>
    <row r="89" spans="1:9" x14ac:dyDescent="0.2">
      <c r="B89" s="32"/>
      <c r="C89" s="102"/>
      <c r="D89" s="103"/>
      <c r="E89" s="103"/>
      <c r="F89" s="104"/>
      <c r="G89" s="17">
        <v>0</v>
      </c>
    </row>
    <row r="90" spans="1:9" x14ac:dyDescent="0.2">
      <c r="B90" s="32"/>
      <c r="C90" s="102"/>
      <c r="D90" s="103"/>
      <c r="E90" s="103"/>
      <c r="F90" s="104"/>
      <c r="G90" s="17">
        <v>0</v>
      </c>
    </row>
    <row r="91" spans="1:9" x14ac:dyDescent="0.2">
      <c r="B91" s="32"/>
      <c r="C91" s="102"/>
      <c r="D91" s="103"/>
      <c r="E91" s="103"/>
      <c r="F91" s="104"/>
      <c r="G91" s="17">
        <v>0</v>
      </c>
    </row>
    <row r="92" spans="1:9" ht="15" x14ac:dyDescent="0.25">
      <c r="B92" s="99" t="s">
        <v>24</v>
      </c>
      <c r="C92" s="100"/>
      <c r="D92" s="100"/>
      <c r="E92" s="100"/>
      <c r="F92" s="101"/>
      <c r="G92" s="25">
        <f>SUM(G89:G91)</f>
        <v>0</v>
      </c>
    </row>
    <row r="93" spans="1:9" s="22" customFormat="1" x14ac:dyDescent="0.2">
      <c r="A93" s="21"/>
      <c r="B93" s="74" t="s">
        <v>77</v>
      </c>
      <c r="C93" s="75"/>
      <c r="D93" s="75"/>
      <c r="E93" s="75"/>
      <c r="F93" s="75"/>
      <c r="G93" s="76"/>
      <c r="H93" s="14"/>
      <c r="I93" s="14"/>
    </row>
    <row r="94" spans="1:9" s="22" customFormat="1" x14ac:dyDescent="0.2">
      <c r="A94" s="21"/>
      <c r="B94" s="74"/>
      <c r="C94" s="75"/>
      <c r="D94" s="75"/>
      <c r="E94" s="75"/>
      <c r="F94" s="75"/>
      <c r="G94" s="76"/>
      <c r="H94" s="14"/>
      <c r="I94" s="14"/>
    </row>
    <row r="95" spans="1:9" s="22" customFormat="1" x14ac:dyDescent="0.2">
      <c r="A95" s="21"/>
      <c r="B95" s="91" t="s">
        <v>50</v>
      </c>
      <c r="C95" s="105" t="s">
        <v>29</v>
      </c>
      <c r="D95" s="105" t="s">
        <v>53</v>
      </c>
      <c r="E95" s="105" t="s">
        <v>52</v>
      </c>
      <c r="F95" s="105" t="s">
        <v>51</v>
      </c>
      <c r="G95" s="80" t="s">
        <v>80</v>
      </c>
      <c r="H95" s="14"/>
      <c r="I95" s="14"/>
    </row>
    <row r="96" spans="1:9" s="22" customFormat="1" x14ac:dyDescent="0.2">
      <c r="A96" s="21"/>
      <c r="B96" s="92"/>
      <c r="C96" s="106"/>
      <c r="D96" s="106"/>
      <c r="E96" s="106"/>
      <c r="F96" s="106"/>
      <c r="G96" s="81"/>
      <c r="H96" s="14"/>
      <c r="I96" s="14"/>
    </row>
    <row r="97" spans="1:9" s="22" customFormat="1" x14ac:dyDescent="0.2">
      <c r="A97" s="21"/>
      <c r="B97" s="53"/>
      <c r="C97" s="55"/>
      <c r="D97" s="56"/>
      <c r="E97" s="57">
        <v>0</v>
      </c>
      <c r="F97" s="58">
        <v>0</v>
      </c>
      <c r="G97" s="64">
        <v>0</v>
      </c>
      <c r="H97" s="14"/>
      <c r="I97" s="14"/>
    </row>
    <row r="98" spans="1:9" x14ac:dyDescent="0.2">
      <c r="B98" s="52"/>
      <c r="C98" s="55"/>
      <c r="D98" s="59"/>
      <c r="E98" s="57">
        <v>0</v>
      </c>
      <c r="F98" s="58">
        <v>0</v>
      </c>
      <c r="G98" s="65">
        <f t="shared" ref="G98:G99" si="1">E98+F98</f>
        <v>0</v>
      </c>
    </row>
    <row r="99" spans="1:9" x14ac:dyDescent="0.2">
      <c r="B99" s="53"/>
      <c r="C99" s="55"/>
      <c r="D99" s="35"/>
      <c r="E99" s="57">
        <v>0</v>
      </c>
      <c r="F99" s="58">
        <v>0</v>
      </c>
      <c r="G99" s="65">
        <f t="shared" si="1"/>
        <v>0</v>
      </c>
    </row>
    <row r="100" spans="1:9" s="22" customFormat="1" ht="15" x14ac:dyDescent="0.25">
      <c r="A100" s="21"/>
      <c r="B100" s="99" t="s">
        <v>24</v>
      </c>
      <c r="C100" s="100"/>
      <c r="D100" s="100"/>
      <c r="E100" s="100"/>
      <c r="F100" s="101"/>
      <c r="G100" s="66">
        <f>SUM(G97:G99)</f>
        <v>0</v>
      </c>
      <c r="H100" s="14"/>
      <c r="I100" s="14"/>
    </row>
    <row r="101" spans="1:9" s="22" customFormat="1" x14ac:dyDescent="0.2">
      <c r="A101" s="21"/>
      <c r="B101" s="74" t="s">
        <v>38</v>
      </c>
      <c r="C101" s="75"/>
      <c r="D101" s="75"/>
      <c r="E101" s="75"/>
      <c r="F101" s="75"/>
      <c r="G101" s="76"/>
      <c r="H101" s="14"/>
      <c r="I101" s="14"/>
    </row>
    <row r="102" spans="1:9" x14ac:dyDescent="0.2">
      <c r="B102" s="74"/>
      <c r="C102" s="75"/>
      <c r="D102" s="75"/>
      <c r="E102" s="75"/>
      <c r="F102" s="75"/>
      <c r="G102" s="76"/>
    </row>
    <row r="103" spans="1:9" x14ac:dyDescent="0.2">
      <c r="B103" s="77" t="s">
        <v>64</v>
      </c>
      <c r="C103" s="79" t="s">
        <v>29</v>
      </c>
      <c r="D103" s="79"/>
      <c r="E103" s="79"/>
      <c r="F103" s="79"/>
      <c r="G103" s="80" t="s">
        <v>79</v>
      </c>
    </row>
    <row r="104" spans="1:9" x14ac:dyDescent="0.2">
      <c r="B104" s="78"/>
      <c r="C104" s="79"/>
      <c r="D104" s="79"/>
      <c r="E104" s="79"/>
      <c r="F104" s="79"/>
      <c r="G104" s="81"/>
    </row>
    <row r="105" spans="1:9" x14ac:dyDescent="0.2">
      <c r="B105" s="46"/>
      <c r="C105" s="68"/>
      <c r="D105" s="69"/>
      <c r="E105" s="69"/>
      <c r="F105" s="70"/>
      <c r="G105" s="17">
        <v>0</v>
      </c>
    </row>
    <row r="106" spans="1:9" x14ac:dyDescent="0.2">
      <c r="B106" s="46"/>
      <c r="C106" s="68"/>
      <c r="D106" s="69"/>
      <c r="E106" s="69"/>
      <c r="F106" s="70"/>
      <c r="G106" s="17">
        <v>0</v>
      </c>
    </row>
    <row r="107" spans="1:9" x14ac:dyDescent="0.2">
      <c r="B107" s="46"/>
      <c r="C107" s="68"/>
      <c r="D107" s="69"/>
      <c r="E107" s="69"/>
      <c r="F107" s="70"/>
      <c r="G107" s="17">
        <v>0</v>
      </c>
    </row>
    <row r="108" spans="1:9" ht="15" x14ac:dyDescent="0.25">
      <c r="B108" s="71" t="s">
        <v>24</v>
      </c>
      <c r="C108" s="72"/>
      <c r="D108" s="72"/>
      <c r="E108" s="72"/>
      <c r="F108" s="73"/>
      <c r="G108" s="29">
        <f>SUM(G105:G107)</f>
        <v>0</v>
      </c>
    </row>
    <row r="109" spans="1:9" x14ac:dyDescent="0.2">
      <c r="B109" s="74" t="s">
        <v>39</v>
      </c>
      <c r="C109" s="75"/>
      <c r="D109" s="75"/>
      <c r="E109" s="75"/>
      <c r="F109" s="75"/>
      <c r="G109" s="76"/>
    </row>
    <row r="110" spans="1:9" x14ac:dyDescent="0.2">
      <c r="B110" s="74"/>
      <c r="C110" s="75"/>
      <c r="D110" s="75"/>
      <c r="E110" s="75"/>
      <c r="F110" s="75"/>
      <c r="G110" s="76"/>
    </row>
    <row r="111" spans="1:9" x14ac:dyDescent="0.2">
      <c r="B111" s="77" t="s">
        <v>64</v>
      </c>
      <c r="C111" s="79" t="s">
        <v>29</v>
      </c>
      <c r="D111" s="79"/>
      <c r="E111" s="79"/>
      <c r="F111" s="79"/>
      <c r="G111" s="80" t="s">
        <v>81</v>
      </c>
    </row>
    <row r="112" spans="1:9" x14ac:dyDescent="0.2">
      <c r="B112" s="78"/>
      <c r="C112" s="79"/>
      <c r="D112" s="79"/>
      <c r="E112" s="79"/>
      <c r="F112" s="79"/>
      <c r="G112" s="81"/>
    </row>
    <row r="113" spans="2:7" x14ac:dyDescent="0.2">
      <c r="B113" s="46"/>
      <c r="C113" s="88"/>
      <c r="D113" s="89"/>
      <c r="E113" s="89"/>
      <c r="F113" s="89"/>
      <c r="G113" s="17">
        <v>0</v>
      </c>
    </row>
    <row r="114" spans="2:7" x14ac:dyDescent="0.2">
      <c r="B114" s="46"/>
      <c r="C114" s="88"/>
      <c r="D114" s="89"/>
      <c r="E114" s="89"/>
      <c r="F114" s="90"/>
      <c r="G114" s="17">
        <v>0</v>
      </c>
    </row>
    <row r="115" spans="2:7" x14ac:dyDescent="0.2">
      <c r="B115" s="46"/>
      <c r="C115" s="88"/>
      <c r="D115" s="89"/>
      <c r="E115" s="89"/>
      <c r="F115" s="90"/>
      <c r="G115" s="17">
        <v>0</v>
      </c>
    </row>
    <row r="116" spans="2:7" ht="15" x14ac:dyDescent="0.25">
      <c r="B116" s="71" t="s">
        <v>24</v>
      </c>
      <c r="C116" s="72"/>
      <c r="D116" s="72"/>
      <c r="E116" s="72"/>
      <c r="F116" s="73"/>
      <c r="G116" s="29">
        <f>SUM(G113:G115)</f>
        <v>0</v>
      </c>
    </row>
    <row r="117" spans="2:7" x14ac:dyDescent="0.2">
      <c r="B117" s="74" t="s">
        <v>78</v>
      </c>
      <c r="C117" s="75"/>
      <c r="D117" s="75"/>
      <c r="E117" s="75"/>
      <c r="F117" s="75"/>
      <c r="G117" s="76"/>
    </row>
    <row r="118" spans="2:7" x14ac:dyDescent="0.2">
      <c r="B118" s="74"/>
      <c r="C118" s="75"/>
      <c r="D118" s="75"/>
      <c r="E118" s="75"/>
      <c r="F118" s="75"/>
      <c r="G118" s="76"/>
    </row>
    <row r="119" spans="2:7" x14ac:dyDescent="0.2">
      <c r="B119" s="91"/>
      <c r="C119" s="93" t="s">
        <v>29</v>
      </c>
      <c r="D119" s="94"/>
      <c r="E119" s="94"/>
      <c r="F119" s="95"/>
      <c r="G119" s="80" t="s">
        <v>82</v>
      </c>
    </row>
    <row r="120" spans="2:7" x14ac:dyDescent="0.2">
      <c r="B120" s="92"/>
      <c r="C120" s="96"/>
      <c r="D120" s="97"/>
      <c r="E120" s="97"/>
      <c r="F120" s="98"/>
      <c r="G120" s="81"/>
    </row>
    <row r="121" spans="2:7" ht="15" x14ac:dyDescent="0.25">
      <c r="B121" s="46"/>
      <c r="C121" s="82"/>
      <c r="D121" s="83"/>
      <c r="E121" s="83"/>
      <c r="F121" s="84"/>
      <c r="G121" s="17">
        <v>0</v>
      </c>
    </row>
    <row r="122" spans="2:7" ht="15" x14ac:dyDescent="0.25">
      <c r="B122" s="46"/>
      <c r="C122" s="82"/>
      <c r="D122" s="83"/>
      <c r="E122" s="83"/>
      <c r="F122" s="84"/>
      <c r="G122" s="17">
        <v>0</v>
      </c>
    </row>
    <row r="123" spans="2:7" ht="15" x14ac:dyDescent="0.25">
      <c r="B123" s="46"/>
      <c r="C123" s="82"/>
      <c r="D123" s="83"/>
      <c r="E123" s="83"/>
      <c r="F123" s="84"/>
      <c r="G123" s="17">
        <v>0</v>
      </c>
    </row>
    <row r="124" spans="2:7" ht="15.75" thickBot="1" x14ac:dyDescent="0.3">
      <c r="B124" s="85" t="s">
        <v>24</v>
      </c>
      <c r="C124" s="86"/>
      <c r="D124" s="86"/>
      <c r="E124" s="86"/>
      <c r="F124" s="87"/>
      <c r="G124" s="67">
        <f>SUM(G121:G123)</f>
        <v>0</v>
      </c>
    </row>
  </sheetData>
  <mergeCells count="141">
    <mergeCell ref="C1:E2"/>
    <mergeCell ref="B18:D18"/>
    <mergeCell ref="B17:D17"/>
    <mergeCell ref="B16:D16"/>
    <mergeCell ref="B15:D15"/>
    <mergeCell ref="B20:F20"/>
    <mergeCell ref="B28:F28"/>
    <mergeCell ref="B100:F100"/>
    <mergeCell ref="B68:F68"/>
    <mergeCell ref="C59:F59"/>
    <mergeCell ref="B60:F60"/>
    <mergeCell ref="B55:B56"/>
    <mergeCell ref="B36:F36"/>
    <mergeCell ref="B44:F44"/>
    <mergeCell ref="B31:B32"/>
    <mergeCell ref="C47:F48"/>
    <mergeCell ref="C49:F49"/>
    <mergeCell ref="B45:G46"/>
    <mergeCell ref="E65:F65"/>
    <mergeCell ref="G55:G56"/>
    <mergeCell ref="E66:F66"/>
    <mergeCell ref="E67:F67"/>
    <mergeCell ref="B53:G54"/>
    <mergeCell ref="C55:F56"/>
    <mergeCell ref="C57:F57"/>
    <mergeCell ref="G31:G32"/>
    <mergeCell ref="C31:F32"/>
    <mergeCell ref="C33:F33"/>
    <mergeCell ref="C34:F34"/>
    <mergeCell ref="C35:F35"/>
    <mergeCell ref="B37:G38"/>
    <mergeCell ref="G39:G40"/>
    <mergeCell ref="B39:B40"/>
    <mergeCell ref="C39:F40"/>
    <mergeCell ref="C50:F50"/>
    <mergeCell ref="C51:F51"/>
    <mergeCell ref="B52:F52"/>
    <mergeCell ref="C41:F41"/>
    <mergeCell ref="C42:F42"/>
    <mergeCell ref="C43:F43"/>
    <mergeCell ref="G47:G48"/>
    <mergeCell ref="B47:B48"/>
    <mergeCell ref="B1:B2"/>
    <mergeCell ref="B3:G4"/>
    <mergeCell ref="C23:C24"/>
    <mergeCell ref="B21:G22"/>
    <mergeCell ref="B5:D5"/>
    <mergeCell ref="B6:D6"/>
    <mergeCell ref="B7:D7"/>
    <mergeCell ref="B8:D8"/>
    <mergeCell ref="B23:B24"/>
    <mergeCell ref="E5:F5"/>
    <mergeCell ref="E6:F6"/>
    <mergeCell ref="E7:F7"/>
    <mergeCell ref="E8:F8"/>
    <mergeCell ref="E9:F9"/>
    <mergeCell ref="D23:E24"/>
    <mergeCell ref="G23:G24"/>
    <mergeCell ref="E16:F16"/>
    <mergeCell ref="E17:F17"/>
    <mergeCell ref="E18:F18"/>
    <mergeCell ref="E19:F19"/>
    <mergeCell ref="E10:F10"/>
    <mergeCell ref="E11:F11"/>
    <mergeCell ref="E12:F12"/>
    <mergeCell ref="E13:F13"/>
    <mergeCell ref="D25:E25"/>
    <mergeCell ref="D26:E26"/>
    <mergeCell ref="B29:G30"/>
    <mergeCell ref="B9:D9"/>
    <mergeCell ref="B10:D10"/>
    <mergeCell ref="B11:D11"/>
    <mergeCell ref="B12:D12"/>
    <mergeCell ref="B14:D14"/>
    <mergeCell ref="B13:D13"/>
    <mergeCell ref="B19:D19"/>
    <mergeCell ref="D27:E27"/>
    <mergeCell ref="E14:F14"/>
    <mergeCell ref="E15:F15"/>
    <mergeCell ref="C58:F58"/>
    <mergeCell ref="B69:G70"/>
    <mergeCell ref="B61:G62"/>
    <mergeCell ref="B63:B64"/>
    <mergeCell ref="G63:G64"/>
    <mergeCell ref="E63:F64"/>
    <mergeCell ref="D63:D64"/>
    <mergeCell ref="C63:C64"/>
    <mergeCell ref="B76:F76"/>
    <mergeCell ref="B77:G78"/>
    <mergeCell ref="B79:B80"/>
    <mergeCell ref="C79:F80"/>
    <mergeCell ref="G79:G80"/>
    <mergeCell ref="B71:B72"/>
    <mergeCell ref="C71:F72"/>
    <mergeCell ref="G71:G72"/>
    <mergeCell ref="C73:F73"/>
    <mergeCell ref="C74:F74"/>
    <mergeCell ref="C75:F75"/>
    <mergeCell ref="B87:B88"/>
    <mergeCell ref="C87:F88"/>
    <mergeCell ref="G87:G88"/>
    <mergeCell ref="B92:F92"/>
    <mergeCell ref="C89:F89"/>
    <mergeCell ref="C90:F90"/>
    <mergeCell ref="C91:F91"/>
    <mergeCell ref="F95:F96"/>
    <mergeCell ref="C81:F81"/>
    <mergeCell ref="C82:F82"/>
    <mergeCell ref="C83:F83"/>
    <mergeCell ref="B84:F84"/>
    <mergeCell ref="B85:G86"/>
    <mergeCell ref="G95:G96"/>
    <mergeCell ref="B93:G94"/>
    <mergeCell ref="B95:B96"/>
    <mergeCell ref="C95:C96"/>
    <mergeCell ref="D95:D96"/>
    <mergeCell ref="E95:E96"/>
    <mergeCell ref="C121:F121"/>
    <mergeCell ref="C122:F122"/>
    <mergeCell ref="C123:F123"/>
    <mergeCell ref="B124:F124"/>
    <mergeCell ref="C113:F113"/>
    <mergeCell ref="C114:F114"/>
    <mergeCell ref="C115:F115"/>
    <mergeCell ref="B116:F116"/>
    <mergeCell ref="B117:G118"/>
    <mergeCell ref="B119:B120"/>
    <mergeCell ref="C119:F120"/>
    <mergeCell ref="G119:G120"/>
    <mergeCell ref="C107:F107"/>
    <mergeCell ref="B108:F108"/>
    <mergeCell ref="B109:G110"/>
    <mergeCell ref="B111:B112"/>
    <mergeCell ref="C111:F112"/>
    <mergeCell ref="G111:G112"/>
    <mergeCell ref="B101:G102"/>
    <mergeCell ref="B103:B104"/>
    <mergeCell ref="C103:F104"/>
    <mergeCell ref="G103:G104"/>
    <mergeCell ref="C105:F105"/>
    <mergeCell ref="C106:F106"/>
  </mergeCells>
  <phoneticPr fontId="12" type="noConversion"/>
  <pageMargins left="0.7" right="0.7" top="0.75" bottom="0.75" header="0.3" footer="0.3"/>
  <pageSetup paperSize="5" scale="80" orientation="landscape" r:id="rId1"/>
  <rowBreaks count="3" manualBreakCount="3">
    <brk id="36" max="16383" man="1"/>
    <brk id="76" max="16383" man="1"/>
    <brk id="124" max="16383" man="1"/>
  </rowBreaks>
  <colBreaks count="1" manualBreakCount="1">
    <brk id="7" max="1048575" man="1"/>
  </colBreak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Presupuesto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GENIONET</dc:creator>
  <cp:lastModifiedBy>INVESTIGACION CUA</cp:lastModifiedBy>
  <dcterms:created xsi:type="dcterms:W3CDTF">2014-06-26T03:48:05Z</dcterms:created>
  <dcterms:modified xsi:type="dcterms:W3CDTF">2022-02-03T13:16:26Z</dcterms:modified>
</cp:coreProperties>
</file>